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rand/Library/Mobile Documents/com~apple~CloudDocs/General Catering/ROI/"/>
    </mc:Choice>
  </mc:AlternateContent>
  <xr:revisionPtr revIDLastSave="0" documentId="8_{ACF4A7A3-E240-E640-A47A-EE1B58E0ADD8}" xr6:coauthVersionLast="47" xr6:coauthVersionMax="47" xr10:uidLastSave="{00000000-0000-0000-0000-000000000000}"/>
  <bookViews>
    <workbookView xWindow="0" yWindow="0" windowWidth="33600" windowHeight="21000" xr2:uid="{FA58DFC7-4A57-0B4D-BFAA-1E4E2E70E3B9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J12" i="1" s="1"/>
  <c r="I12" i="1"/>
  <c r="E18" i="1"/>
  <c r="E14" i="1"/>
  <c r="E12" i="1"/>
  <c r="E10" i="1"/>
  <c r="I14" i="1" l="1"/>
  <c r="J14" i="1" s="1"/>
  <c r="I10" i="1"/>
  <c r="J18" i="1"/>
  <c r="E16" i="1"/>
  <c r="J10" i="1" l="1"/>
  <c r="I16" i="1"/>
  <c r="I20" i="1" s="1"/>
  <c r="F16" i="1"/>
  <c r="E20" i="1"/>
  <c r="F20" i="1" s="1"/>
  <c r="J16" i="1" l="1"/>
  <c r="I22" i="1"/>
  <c r="I23" i="1"/>
  <c r="J20" i="1"/>
</calcChain>
</file>

<file path=xl/sharedStrings.xml><?xml version="1.0" encoding="utf-8"?>
<sst xmlns="http://schemas.openxmlformats.org/spreadsheetml/2006/main" count="27" uniqueCount="20">
  <si>
    <t>Catering Profit Calculator</t>
  </si>
  <si>
    <t>Annual Sales</t>
  </si>
  <si>
    <t>COGS</t>
  </si>
  <si>
    <t>LABOR</t>
  </si>
  <si>
    <t>Fixed Costs</t>
  </si>
  <si>
    <t>Net Profit</t>
  </si>
  <si>
    <t>Other Expenses</t>
  </si>
  <si>
    <t>Incremental Catering Orders per week</t>
  </si>
  <si>
    <t>Average Order size</t>
  </si>
  <si>
    <t>Sales without Catering</t>
  </si>
  <si>
    <t xml:space="preserve">Sales with Catering </t>
  </si>
  <si>
    <t>Incremental Profit $s with Catering</t>
  </si>
  <si>
    <t>Controllable Profit</t>
  </si>
  <si>
    <t>% Flow Through on Incremental Catering Sales</t>
  </si>
  <si>
    <t xml:space="preserve">Your forecast for expected catering orders </t>
  </si>
  <si>
    <t xml:space="preserve">Your expected average catering order size </t>
  </si>
  <si>
    <t>Instructions:</t>
  </si>
  <si>
    <t>Fill in your actual sales and costs, as well as your forecasted catering projections in all of the yellow highlighted cells</t>
  </si>
  <si>
    <t>Labor efficiences gained</t>
  </si>
  <si>
    <t>No additional fixed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</si>
</sst>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8" formatCode="0.0%"/>
    <numFmt numFmtId="170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9" fontId="0" fillId="0" borderId="0" xfId="0" applyNumberFormat="1" applyBorder="1"/>
    <xf numFmtId="9" fontId="0" fillId="0" borderId="0" xfId="2" applyFont="1" applyBorder="1"/>
    <xf numFmtId="9" fontId="0" fillId="0" borderId="6" xfId="2" applyFont="1" applyBorder="1"/>
    <xf numFmtId="170" fontId="0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4" xfId="2" applyFont="1" applyBorder="1" applyAlignment="1">
      <alignment horizontal="center"/>
    </xf>
    <xf numFmtId="168" fontId="0" fillId="0" borderId="4" xfId="2" applyNumberFormat="1" applyFont="1" applyBorder="1" applyAlignment="1">
      <alignment horizontal="center"/>
    </xf>
    <xf numFmtId="0" fontId="0" fillId="2" borderId="3" xfId="0" applyFill="1" applyBorder="1"/>
    <xf numFmtId="0" fontId="0" fillId="2" borderId="0" xfId="0" applyFill="1" applyBorder="1"/>
    <xf numFmtId="170" fontId="0" fillId="2" borderId="0" xfId="1" applyNumberFormat="1" applyFont="1" applyFill="1" applyBorder="1"/>
    <xf numFmtId="9" fontId="0" fillId="2" borderId="4" xfId="2" applyFont="1" applyFill="1" applyBorder="1" applyAlignment="1">
      <alignment horizontal="center"/>
    </xf>
    <xf numFmtId="168" fontId="0" fillId="2" borderId="4" xfId="2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170" fontId="0" fillId="2" borderId="6" xfId="1" applyNumberFormat="1" applyFont="1" applyFill="1" applyBorder="1"/>
    <xf numFmtId="9" fontId="0" fillId="2" borderId="7" xfId="2" applyFont="1" applyFill="1" applyBorder="1" applyAlignment="1">
      <alignment horizontal="center"/>
    </xf>
    <xf numFmtId="168" fontId="0" fillId="2" borderId="7" xfId="2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 vertical="top"/>
    </xf>
    <xf numFmtId="170" fontId="0" fillId="4" borderId="0" xfId="1" applyNumberFormat="1" applyFont="1" applyFill="1" applyBorder="1"/>
    <xf numFmtId="9" fontId="0" fillId="4" borderId="4" xfId="0" applyNumberFormat="1" applyFill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0" fillId="4" borderId="0" xfId="0" applyFill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70" fontId="0" fillId="4" borderId="0" xfId="1" applyNumberFormat="1" applyFont="1" applyFill="1" applyAlignment="1">
      <alignment vertical="center"/>
    </xf>
    <xf numFmtId="170" fontId="2" fillId="3" borderId="1" xfId="1" applyNumberFormat="1" applyFont="1" applyFill="1" applyBorder="1"/>
    <xf numFmtId="9" fontId="2" fillId="3" borderId="11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72DD-83D2-1F44-9435-636E637D170C}">
  <dimension ref="C2:N24"/>
  <sheetViews>
    <sheetView tabSelected="1" workbookViewId="0">
      <selection activeCell="L31" sqref="L31"/>
    </sheetView>
  </sheetViews>
  <sheetFormatPr baseColWidth="10" defaultRowHeight="16" x14ac:dyDescent="0.2"/>
  <cols>
    <col min="4" max="4" width="5.5" customWidth="1"/>
    <col min="5" max="5" width="14" bestFit="1" customWidth="1"/>
    <col min="7" max="7" width="6.1640625" customWidth="1"/>
    <col min="8" max="8" width="17.5" customWidth="1"/>
    <col min="9" max="9" width="13" customWidth="1"/>
  </cols>
  <sheetData>
    <row r="2" spans="3:14" ht="21" x14ac:dyDescent="0.25">
      <c r="C2" s="26" t="s">
        <v>0</v>
      </c>
      <c r="D2" s="26"/>
      <c r="E2" s="26"/>
    </row>
    <row r="3" spans="3:14" x14ac:dyDescent="0.2">
      <c r="G3" s="29" t="s">
        <v>7</v>
      </c>
      <c r="H3" s="29"/>
      <c r="I3" s="29"/>
      <c r="J3" s="36">
        <v>5</v>
      </c>
      <c r="K3" s="27" t="s">
        <v>14</v>
      </c>
      <c r="L3" s="27"/>
      <c r="M3" s="27"/>
      <c r="N3" s="27"/>
    </row>
    <row r="5" spans="3:14" x14ac:dyDescent="0.2">
      <c r="H5" s="25" t="s">
        <v>8</v>
      </c>
      <c r="I5" s="25"/>
      <c r="J5" s="40">
        <v>300</v>
      </c>
      <c r="K5" s="28" t="s">
        <v>15</v>
      </c>
      <c r="L5" s="28"/>
      <c r="M5" s="28"/>
      <c r="N5" s="28"/>
    </row>
    <row r="6" spans="3:14" ht="17" thickBot="1" x14ac:dyDescent="0.25"/>
    <row r="7" spans="3:14" ht="17" thickBot="1" x14ac:dyDescent="0.25">
      <c r="C7" s="9" t="s">
        <v>9</v>
      </c>
      <c r="D7" s="10"/>
      <c r="E7" s="10"/>
      <c r="F7" s="11"/>
      <c r="G7" s="4"/>
      <c r="H7" s="9" t="s">
        <v>10</v>
      </c>
      <c r="I7" s="10"/>
      <c r="J7" s="11"/>
    </row>
    <row r="8" spans="3:14" x14ac:dyDescent="0.2">
      <c r="C8" s="2" t="s">
        <v>1</v>
      </c>
      <c r="D8" s="3"/>
      <c r="E8" s="30">
        <v>1000000</v>
      </c>
      <c r="F8" s="12"/>
      <c r="G8" s="3"/>
      <c r="H8" s="2" t="s">
        <v>1</v>
      </c>
      <c r="I8" s="8">
        <f>E8+(J3*J5*52)</f>
        <v>1078000</v>
      </c>
      <c r="J8" s="12"/>
    </row>
    <row r="9" spans="3:14" x14ac:dyDescent="0.2">
      <c r="C9" s="2"/>
      <c r="D9" s="3"/>
      <c r="E9" s="8"/>
      <c r="F9" s="12"/>
      <c r="G9" s="3"/>
      <c r="H9" s="2"/>
      <c r="I9" s="8"/>
      <c r="J9" s="12"/>
    </row>
    <row r="10" spans="3:14" x14ac:dyDescent="0.2">
      <c r="C10" s="2" t="s">
        <v>2</v>
      </c>
      <c r="D10" s="3"/>
      <c r="E10" s="8">
        <f>E8*F10</f>
        <v>350000</v>
      </c>
      <c r="F10" s="31">
        <v>0.35</v>
      </c>
      <c r="G10" s="5"/>
      <c r="H10" s="2" t="s">
        <v>2</v>
      </c>
      <c r="I10" s="8">
        <f>I8*F10</f>
        <v>377300</v>
      </c>
      <c r="J10" s="13">
        <f>I10/I8</f>
        <v>0.35</v>
      </c>
    </row>
    <row r="11" spans="3:14" x14ac:dyDescent="0.2">
      <c r="C11" s="2"/>
      <c r="D11" s="3"/>
      <c r="E11" s="8"/>
      <c r="F11" s="12"/>
      <c r="G11" s="3"/>
      <c r="H11" s="2"/>
      <c r="I11" s="8"/>
      <c r="J11" s="12"/>
    </row>
    <row r="12" spans="3:14" x14ac:dyDescent="0.2">
      <c r="C12" s="2" t="s">
        <v>3</v>
      </c>
      <c r="D12" s="3"/>
      <c r="E12" s="8">
        <f>F12*E8</f>
        <v>300000</v>
      </c>
      <c r="F12" s="31">
        <v>0.3</v>
      </c>
      <c r="G12" s="5"/>
      <c r="H12" s="2" t="s">
        <v>3</v>
      </c>
      <c r="I12" s="8">
        <f>E12</f>
        <v>300000</v>
      </c>
      <c r="J12" s="13">
        <f>I12/I8</f>
        <v>0.2782931354359926</v>
      </c>
      <c r="K12" t="s">
        <v>18</v>
      </c>
    </row>
    <row r="13" spans="3:14" x14ac:dyDescent="0.2">
      <c r="C13" s="2"/>
      <c r="D13" s="3"/>
      <c r="E13" s="8"/>
      <c r="F13" s="12"/>
      <c r="G13" s="3"/>
      <c r="H13" s="2"/>
      <c r="I13" s="8"/>
      <c r="J13" s="12"/>
    </row>
    <row r="14" spans="3:14" x14ac:dyDescent="0.2">
      <c r="C14" s="2" t="s">
        <v>6</v>
      </c>
      <c r="D14" s="3"/>
      <c r="E14" s="8">
        <f>F14*E8</f>
        <v>100000</v>
      </c>
      <c r="F14" s="31">
        <v>0.1</v>
      </c>
      <c r="G14" s="5"/>
      <c r="H14" s="2" t="s">
        <v>6</v>
      </c>
      <c r="I14" s="8">
        <f>I8*F14</f>
        <v>107800</v>
      </c>
      <c r="J14" s="13">
        <f>I14/I8</f>
        <v>0.1</v>
      </c>
    </row>
    <row r="15" spans="3:14" x14ac:dyDescent="0.2">
      <c r="C15" s="2"/>
      <c r="D15" s="3"/>
      <c r="E15" s="8"/>
      <c r="F15" s="12"/>
      <c r="G15" s="3"/>
      <c r="H15" s="2"/>
      <c r="I15" s="8"/>
      <c r="J15" s="12"/>
    </row>
    <row r="16" spans="3:14" x14ac:dyDescent="0.2">
      <c r="C16" s="15" t="s">
        <v>12</v>
      </c>
      <c r="D16" s="16"/>
      <c r="E16" s="17">
        <f>E8-E10-E12-E14</f>
        <v>250000</v>
      </c>
      <c r="F16" s="18">
        <f>E16/E8</f>
        <v>0.25</v>
      </c>
      <c r="G16" s="6"/>
      <c r="H16" s="15" t="s">
        <v>12</v>
      </c>
      <c r="I16" s="17">
        <f>I8-I10-I12-I14</f>
        <v>292900</v>
      </c>
      <c r="J16" s="19">
        <f>I16/I8</f>
        <v>0.27170686456400744</v>
      </c>
    </row>
    <row r="17" spans="3:13" x14ac:dyDescent="0.2">
      <c r="C17" s="2"/>
      <c r="D17" s="3"/>
      <c r="E17" s="8"/>
      <c r="F17" s="12"/>
      <c r="G17" s="3"/>
      <c r="H17" s="2"/>
      <c r="I17" s="8"/>
      <c r="J17" s="12"/>
    </row>
    <row r="18" spans="3:13" x14ac:dyDescent="0.2">
      <c r="C18" s="2" t="s">
        <v>4</v>
      </c>
      <c r="D18" s="3"/>
      <c r="E18" s="8">
        <f>E8*F18</f>
        <v>100000</v>
      </c>
      <c r="F18" s="31">
        <v>0.1</v>
      </c>
      <c r="G18" s="5"/>
      <c r="H18" s="2" t="s">
        <v>4</v>
      </c>
      <c r="I18" s="8">
        <v>100000</v>
      </c>
      <c r="J18" s="14">
        <f>I18/I8</f>
        <v>9.2764378478664186E-2</v>
      </c>
      <c r="K18" t="s">
        <v>19</v>
      </c>
    </row>
    <row r="19" spans="3:13" x14ac:dyDescent="0.2">
      <c r="C19" s="2"/>
      <c r="D19" s="3"/>
      <c r="E19" s="8"/>
      <c r="F19" s="12"/>
      <c r="G19" s="3"/>
      <c r="H19" s="2"/>
      <c r="I19" s="8"/>
      <c r="J19" s="12"/>
    </row>
    <row r="20" spans="3:13" ht="17" thickBot="1" x14ac:dyDescent="0.25">
      <c r="C20" s="20" t="s">
        <v>5</v>
      </c>
      <c r="D20" s="21"/>
      <c r="E20" s="22">
        <f>E16-E18</f>
        <v>150000</v>
      </c>
      <c r="F20" s="23">
        <f>E20/E8</f>
        <v>0.15</v>
      </c>
      <c r="G20" s="7"/>
      <c r="H20" s="20" t="s">
        <v>5</v>
      </c>
      <c r="I20" s="22">
        <f>I16-I18</f>
        <v>192900</v>
      </c>
      <c r="J20" s="24">
        <f>I20/I8</f>
        <v>0.17894248608534322</v>
      </c>
    </row>
    <row r="21" spans="3:13" ht="17" thickBot="1" x14ac:dyDescent="0.25"/>
    <row r="22" spans="3:13" ht="17" thickBot="1" x14ac:dyDescent="0.25">
      <c r="I22" s="41">
        <f>I20-E20</f>
        <v>42900</v>
      </c>
      <c r="J22" s="34" t="s">
        <v>11</v>
      </c>
      <c r="K22" s="34"/>
      <c r="L22" s="34"/>
      <c r="M22" s="35"/>
    </row>
    <row r="23" spans="3:13" ht="17" thickBot="1" x14ac:dyDescent="0.25">
      <c r="C23" s="1" t="s">
        <v>16</v>
      </c>
      <c r="I23" s="42">
        <f>(I20-E20)/(I8-E8)</f>
        <v>0.55000000000000004</v>
      </c>
      <c r="J23" s="32" t="s">
        <v>13</v>
      </c>
      <c r="K23" s="32"/>
      <c r="L23" s="32"/>
      <c r="M23" s="33"/>
    </row>
    <row r="24" spans="3:13" ht="51" customHeight="1" thickBot="1" x14ac:dyDescent="0.25">
      <c r="C24" s="37" t="s">
        <v>17</v>
      </c>
      <c r="D24" s="38"/>
      <c r="E24" s="38"/>
      <c r="F24" s="39"/>
    </row>
  </sheetData>
  <mergeCells count="10">
    <mergeCell ref="J22:M22"/>
    <mergeCell ref="J23:M23"/>
    <mergeCell ref="G3:I3"/>
    <mergeCell ref="C24:F24"/>
    <mergeCell ref="C7:F7"/>
    <mergeCell ref="H7:J7"/>
    <mergeCell ref="H5:I5"/>
    <mergeCell ref="C2:E2"/>
    <mergeCell ref="K3:N3"/>
    <mergeCell ref="K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2023-08-24T19:08:07Z</dcterms:created>
  <dcterms:modified xsi:type="dcterms:W3CDTF">2023-08-31T23:42:05Z</dcterms:modified>
</cp:coreProperties>
</file>